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sa Elena Garcia\Desktop\Cta publica 1er Tri\"/>
    </mc:Choice>
  </mc:AlternateContent>
  <xr:revisionPtr revIDLastSave="0" documentId="8_{008CEC25-899C-4B5E-8737-CEEBBE2B5FAA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EAA" sheetId="1" r:id="rId1"/>
  </sheets>
  <definedNames>
    <definedName name="_xlnm._FilterDatabase" localSheetId="0" hidden="1">EAA!$A$2:$G$24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4" i="1" l="1"/>
  <c r="F24" i="1"/>
  <c r="G23" i="1"/>
  <c r="F23" i="1"/>
  <c r="G22" i="1"/>
  <c r="F22" i="1"/>
  <c r="G21" i="1"/>
  <c r="F21" i="1"/>
  <c r="G20" i="1"/>
  <c r="F20" i="1"/>
  <c r="G19" i="1"/>
  <c r="F19" i="1"/>
  <c r="G18" i="1"/>
  <c r="F18" i="1"/>
  <c r="G17" i="1"/>
  <c r="F17" i="1"/>
  <c r="G16" i="1"/>
  <c r="F16" i="1"/>
  <c r="G15" i="1"/>
  <c r="F15" i="1"/>
  <c r="E15" i="1"/>
  <c r="D15" i="1"/>
  <c r="C15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  <c r="G6" i="1"/>
  <c r="F6" i="1"/>
  <c r="E6" i="1"/>
  <c r="D6" i="1"/>
  <c r="C6" i="1"/>
  <c r="G4" i="1"/>
  <c r="F4" i="1"/>
  <c r="E4" i="1"/>
  <c r="D4" i="1"/>
  <c r="C4" i="1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<sst xmlns="http://schemas.openxmlformats.org/spreadsheetml/2006/main" count="27" uniqueCount="27">
  <si>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</si>
  <si>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</si>
  <si>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</si>
  <si>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</si>
  <si>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</si>
  <si>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</si>
  <si>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</si>
  <si>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</si>
  <si>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</si>
  <si>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</si>
  <si>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</si>
  <si>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</si>
  <si>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</si>
  <si>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</si>
  <si>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</si>
  <si>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</si>
  <si>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</si>
  <si>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</si>
  <si>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</si>
  <si>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</si>
  <si>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</si>
  <si>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</si>
  <si>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</si>
  <si>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</si>
  <si>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</si>
  <si>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</si>
  <si>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UNIVERSIDAD POLITECNICA DE JUVENTINO ROSAS
Estado Analítico del Activo
Del 1 de Enero al 31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</si>
</sst>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6"/>
  <sheetViews>
    <sheetView showGridLines="0" tabSelected="1" topLeftCell="A4" zoomScaleNormal="100" workbookViewId="0">
      <selection activeCell="C25" sqref="C25"/>
    </sheetView>
  </sheetViews>
  <sheetFormatPr baseColWidth="10" defaultColWidth="12" defaultRowHeight="10.199999999999999" x14ac:dyDescent="0.2"/>
  <cols>
    <col min="1" max="1" width="1" style="1" customWidth="1"/>
    <col min="2" max="2" width="70.85546875" style="1" customWidth="1"/>
    <col min="3" max="3" width="18.85546875" style="1" customWidth="1"/>
    <col min="4" max="4" width="17.85546875" style="1" customWidth="1"/>
    <col min="5" max="7" width="18.85546875" style="1" customWidth="1"/>
    <col min="8" max="16384" width="12" style="1"/>
  </cols>
  <sheetData>
    <row r="1" spans="1:7" ht="39.9" customHeight="1" x14ac:dyDescent="0.2">
      <c r="A1" s="20" t="s">
        <v>26</v>
      </c>
      <c r="B1" s="21"/>
      <c r="C1" s="21"/>
      <c r="D1" s="21"/>
      <c r="E1" s="21"/>
      <c r="F1" s="21"/>
      <c r="G1" s="22"/>
    </row>
    <row r="2" spans="1:7" ht="30.6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SUM(C6+C15)</f>
        <v>139971313.54000002</v>
      </c>
      <c r="D4" s="13">
        <f>SUM(D6+D15)</f>
        <v>44227070.670000002</v>
      </c>
      <c r="E4" s="13">
        <f>SUM(E6+E15)</f>
        <v>43849984.490000002</v>
      </c>
      <c r="F4" s="13">
        <f>SUM(F6+F15)</f>
        <v>140348399.72</v>
      </c>
      <c r="G4" s="13">
        <f>SUM(G6+G15)</f>
        <v>377086.17999998853</v>
      </c>
    </row>
    <row r="5" spans="1:7" x14ac:dyDescent="0.2">
      <c r="A5" s="15"/>
      <c r="B5" s="2"/>
      <c r="C5" s="18"/>
      <c r="D5" s="18"/>
      <c r="E5" s="18"/>
      <c r="F5" s="18"/>
      <c r="G5" s="18"/>
    </row>
    <row r="6" spans="1:7" x14ac:dyDescent="0.2">
      <c r="A6" s="3">
        <v>1100</v>
      </c>
      <c r="B6" s="17" t="s">
        <v>8</v>
      </c>
      <c r="C6" s="13">
        <f>SUM(C7:C13)</f>
        <v>20928259.329999998</v>
      </c>
      <c r="D6" s="13">
        <f>SUM(D7:D13)</f>
        <v>33409154.649999999</v>
      </c>
      <c r="E6" s="13">
        <f>SUM(E7:E13)</f>
        <v>43849984.490000002</v>
      </c>
      <c r="F6" s="13">
        <f>SUM(F7:F13)</f>
        <v>10487429.489999993</v>
      </c>
      <c r="G6" s="13">
        <f>SUM(G7:G13)</f>
        <v>-10440829.840000007</v>
      </c>
    </row>
    <row r="7" spans="1:7" x14ac:dyDescent="0.2">
      <c r="A7" s="3">
        <v>1110</v>
      </c>
      <c r="B7" s="7" t="s">
        <v>9</v>
      </c>
      <c r="C7" s="18">
        <v>18328619.18</v>
      </c>
      <c r="D7" s="18">
        <v>31192056.09</v>
      </c>
      <c r="E7" s="18">
        <v>39063921.560000002</v>
      </c>
      <c r="F7" s="18">
        <f>C7+D7-E7</f>
        <v>10456753.709999993</v>
      </c>
      <c r="G7" s="18">
        <f t="shared" ref="G7:G13" si="0">F7-C7</f>
        <v>-7871865.4700000063</v>
      </c>
    </row>
    <row r="8" spans="1:7" x14ac:dyDescent="0.2">
      <c r="A8" s="3">
        <v>1120</v>
      </c>
      <c r="B8" s="7" t="s">
        <v>10</v>
      </c>
      <c r="C8" s="18">
        <v>6408.68</v>
      </c>
      <c r="D8" s="18">
        <v>554154.57999999996</v>
      </c>
      <c r="E8" s="18">
        <v>536987.48</v>
      </c>
      <c r="F8" s="18">
        <f t="shared" ref="F8:F13" si="1">C8+D8-E8</f>
        <v>23575.780000000028</v>
      </c>
      <c r="G8" s="18">
        <f t="shared" si="0"/>
        <v>17167.100000000028</v>
      </c>
    </row>
    <row r="9" spans="1:7" x14ac:dyDescent="0.2">
      <c r="A9" s="3">
        <v>1130</v>
      </c>
      <c r="B9" s="7" t="s">
        <v>11</v>
      </c>
      <c r="C9" s="18">
        <v>2586131.4700000002</v>
      </c>
      <c r="D9" s="18">
        <v>1662943.98</v>
      </c>
      <c r="E9" s="18">
        <v>4249075.45</v>
      </c>
      <c r="F9" s="18">
        <f t="shared" si="1"/>
        <v>0</v>
      </c>
      <c r="G9" s="18">
        <f t="shared" si="0"/>
        <v>-2586131.4700000002</v>
      </c>
    </row>
    <row r="10" spans="1:7" x14ac:dyDescent="0.2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1"/>
        <v>0</v>
      </c>
      <c r="G10" s="18">
        <f t="shared" si="0"/>
        <v>0</v>
      </c>
    </row>
    <row r="11" spans="1:7" x14ac:dyDescent="0.2">
      <c r="A11" s="3">
        <v>1150</v>
      </c>
      <c r="B11" s="7" t="s">
        <v>2</v>
      </c>
      <c r="C11" s="18">
        <v>0</v>
      </c>
      <c r="D11" s="18">
        <v>0</v>
      </c>
      <c r="E11" s="18">
        <v>0</v>
      </c>
      <c r="F11" s="18">
        <f t="shared" si="1"/>
        <v>0</v>
      </c>
      <c r="G11" s="18">
        <f t="shared" si="0"/>
        <v>0</v>
      </c>
    </row>
    <row r="12" spans="1:7" x14ac:dyDescent="0.2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 x14ac:dyDescent="0.2">
      <c r="A13" s="3">
        <v>1190</v>
      </c>
      <c r="B13" s="7" t="s">
        <v>13</v>
      </c>
      <c r="C13" s="18">
        <v>7100</v>
      </c>
      <c r="D13" s="18">
        <v>0</v>
      </c>
      <c r="E13" s="18">
        <v>0</v>
      </c>
      <c r="F13" s="18">
        <f t="shared" si="1"/>
        <v>7100</v>
      </c>
      <c r="G13" s="18">
        <f t="shared" si="0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119043054.21000001</v>
      </c>
      <c r="D15" s="13">
        <f>SUM(D16:D24)</f>
        <v>10817916.02</v>
      </c>
      <c r="E15" s="13">
        <f>SUM(E16:E24)</f>
        <v>0</v>
      </c>
      <c r="F15" s="13">
        <f>SUM(F16:F24)</f>
        <v>129860970.23000002</v>
      </c>
      <c r="G15" s="13">
        <f>SUM(G16:G24)</f>
        <v>10817916.019999996</v>
      </c>
    </row>
    <row r="16" spans="1:7" x14ac:dyDescent="0.2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t="shared" ref="G16:G24" si="2">F16-C16</f>
        <v>0</v>
      </c>
    </row>
    <row r="17" spans="1:7" x14ac:dyDescent="0.2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t="shared" ref="F17:F24" si="3">C17+D17-E17</f>
        <v>0</v>
      </c>
      <c r="G17" s="19">
        <f t="shared" si="2"/>
        <v>0</v>
      </c>
    </row>
    <row r="18" spans="1:7" x14ac:dyDescent="0.2">
      <c r="A18" s="3">
        <v>1230</v>
      </c>
      <c r="B18" s="7" t="s">
        <v>17</v>
      </c>
      <c r="C18" s="19">
        <v>116238826.73</v>
      </c>
      <c r="D18" s="19">
        <v>9994552.3599999994</v>
      </c>
      <c r="E18" s="19">
        <v>0</v>
      </c>
      <c r="F18" s="19">
        <f t="shared" si="3"/>
        <v>126233379.09</v>
      </c>
      <c r="G18" s="19">
        <f t="shared" si="2"/>
        <v>9994552.3599999994</v>
      </c>
    </row>
    <row r="19" spans="1:7" x14ac:dyDescent="0.2">
      <c r="A19" s="3">
        <v>1240</v>
      </c>
      <c r="B19" s="7" t="s">
        <v>18</v>
      </c>
      <c r="C19" s="18">
        <v>45194847.649999999</v>
      </c>
      <c r="D19" s="18">
        <v>823363.66</v>
      </c>
      <c r="E19" s="18">
        <v>0</v>
      </c>
      <c r="F19" s="18">
        <f t="shared" si="3"/>
        <v>46018211.309999995</v>
      </c>
      <c r="G19" s="18">
        <f t="shared" si="2"/>
        <v>823363.65999999642</v>
      </c>
    </row>
    <row r="20" spans="1:7" x14ac:dyDescent="0.2">
      <c r="A20" s="3">
        <v>1250</v>
      </c>
      <c r="B20" s="7" t="s">
        <v>19</v>
      </c>
      <c r="C20" s="18">
        <v>88673.43</v>
      </c>
      <c r="D20" s="18">
        <v>0</v>
      </c>
      <c r="E20" s="18">
        <v>0</v>
      </c>
      <c r="F20" s="18">
        <f t="shared" si="3"/>
        <v>88673.43</v>
      </c>
      <c r="G20" s="18">
        <f t="shared" si="2"/>
        <v>0</v>
      </c>
    </row>
    <row r="21" spans="1:7" x14ac:dyDescent="0.2">
      <c r="A21" s="3">
        <v>1260</v>
      </c>
      <c r="B21" s="7" t="s">
        <v>20</v>
      </c>
      <c r="C21" s="18">
        <v>-42479293.600000001</v>
      </c>
      <c r="D21" s="18">
        <v>0</v>
      </c>
      <c r="E21" s="18">
        <v>0</v>
      </c>
      <c r="F21" s="18">
        <f t="shared" si="3"/>
        <v>-42479293.600000001</v>
      </c>
      <c r="G21" s="18">
        <f t="shared" si="2"/>
        <v>0</v>
      </c>
    </row>
    <row r="22" spans="1:7" x14ac:dyDescent="0.2">
      <c r="A22" s="3">
        <v>1270</v>
      </c>
      <c r="B22" s="7" t="s">
        <v>21</v>
      </c>
      <c r="C22" s="18">
        <v>0</v>
      </c>
      <c r="D22" s="18">
        <v>0</v>
      </c>
      <c r="E22" s="18">
        <v>0</v>
      </c>
      <c r="F22" s="18">
        <f t="shared" si="3"/>
        <v>0</v>
      </c>
      <c r="G22" s="18">
        <f t="shared" si="2"/>
        <v>0</v>
      </c>
    </row>
    <row r="23" spans="1:7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 x14ac:dyDescent="0.2">
      <c r="A25" s="16"/>
      <c r="B25" s="6"/>
      <c r="C25" s="14"/>
      <c r="D25" s="14"/>
      <c r="E25" s="14"/>
      <c r="F25" s="14"/>
      <c r="G25" s="14"/>
    </row>
    <row r="26" spans="1:7" x14ac:dyDescent="0.2">
      <c r="B26" s="23" t="s">
        <v>25</v>
      </c>
      <c r="C26" s="23"/>
      <c r="D26" s="23"/>
      <c r="E26" s="23"/>
      <c r="F26" s="23"/>
      <c r="G26" s="23"/>
    </row>
  </sheetData>
  <sheetProtection formatCells="0" formatColumns="0" formatRows="0" autoFilter="0"/>
  <mergeCells count="2">
    <mergeCell ref="A1:G1"/>
    <mergeCell ref="B26:G26"/>
  </mergeCells>
  <pageMargins left="0.39370078740157483" right="0.39370078740157483" top="0.74803149606299213" bottom="0.74803149606299213" header="0.31496062992125984" footer="0.31496062992125984"/>
  <pageSetup scale="7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Rosa Elena Garcia</cp:lastModifiedBy>
  <cp:lastPrinted>2020-04-15T17:22:21Z</cp:lastPrinted>
  <dcterms:created xsi:type="dcterms:W3CDTF">2014-02-09T04:04:15Z</dcterms:created>
  <dcterms:modified xsi:type="dcterms:W3CDTF">2020-04-30T19:18:43Z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